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Muži &quot;A&quot; - Prezenční listina" sheetId="1" r:id="rId1"/>
    <sheet name="Muži &quot;B&quot; - Prezenční listina" sheetId="2" r:id="rId2"/>
    <sheet name="Služby" sheetId="3" r:id="rId3"/>
    <sheet name="Přípravné zápasy" sheetId="4" r:id="rId4"/>
  </sheets>
  <definedNames/>
  <calcPr fullCalcOnLoad="1"/>
</workbook>
</file>

<file path=xl/sharedStrings.xml><?xml version="1.0" encoding="utf-8"?>
<sst xmlns="http://schemas.openxmlformats.org/spreadsheetml/2006/main" count="219" uniqueCount="119">
  <si>
    <t>Datum</t>
  </si>
  <si>
    <t>11.1.</t>
  </si>
  <si>
    <t>13.1.</t>
  </si>
  <si>
    <t>18.1.</t>
  </si>
  <si>
    <t>20.1.</t>
  </si>
  <si>
    <t>25.1.</t>
  </si>
  <si>
    <t>27.1.</t>
  </si>
  <si>
    <t>1.2.</t>
  </si>
  <si>
    <t>3.2.</t>
  </si>
  <si>
    <t>8.2.</t>
  </si>
  <si>
    <t>10.2.</t>
  </si>
  <si>
    <t>15.2.</t>
  </si>
  <si>
    <t>17.2.</t>
  </si>
  <si>
    <t>22.2.</t>
  </si>
  <si>
    <t>24.2.</t>
  </si>
  <si>
    <t>29.2.</t>
  </si>
  <si>
    <t>2.3.</t>
  </si>
  <si>
    <t>Stehlík Marek</t>
  </si>
  <si>
    <t>Jičinský David</t>
  </si>
  <si>
    <t>Kasáček Kamil</t>
  </si>
  <si>
    <t>Kasáček Dušan</t>
  </si>
  <si>
    <t>Dohnal Tomáš</t>
  </si>
  <si>
    <t>Dohnal Radek</t>
  </si>
  <si>
    <t>Dohnal Jaromír</t>
  </si>
  <si>
    <t>Mastný Tomáš</t>
  </si>
  <si>
    <t>Chaloupka Jiří</t>
  </si>
  <si>
    <t>Chalupa Michal</t>
  </si>
  <si>
    <t>Pavela Michal</t>
  </si>
  <si>
    <t>Čurda Martin</t>
  </si>
  <si>
    <t>Ondráček Martin</t>
  </si>
  <si>
    <t>Vrbka Martin</t>
  </si>
  <si>
    <t>Kounek Stanislav</t>
  </si>
  <si>
    <t>Celková účast</t>
  </si>
  <si>
    <t>Seznam hráčů "A" / Datum tréninku</t>
  </si>
  <si>
    <t>1 = účást na tréninku</t>
  </si>
  <si>
    <t>0 = neúčast</t>
  </si>
  <si>
    <t>DZ = dlouhodobé zranění</t>
  </si>
  <si>
    <t>Prezenční listina - zimní příprava 2008</t>
  </si>
  <si>
    <t>1 = hokejový zápas (bráno jako účast)</t>
  </si>
  <si>
    <t>Jméno č. 1</t>
  </si>
  <si>
    <t>Jméno č. 2</t>
  </si>
  <si>
    <t>Jméno č. 3</t>
  </si>
  <si>
    <r>
      <t xml:space="preserve">              </t>
    </r>
    <r>
      <rPr>
        <b/>
        <u val="single"/>
        <sz val="13"/>
        <rFont val="Arial"/>
        <family val="2"/>
      </rPr>
      <t>Služby / výběhy (příprava čaje + úklid)</t>
    </r>
  </si>
  <si>
    <t>M. Stehlík</t>
  </si>
  <si>
    <t>D. Jičínský</t>
  </si>
  <si>
    <t>S. Kounek</t>
  </si>
  <si>
    <t>DZ</t>
  </si>
  <si>
    <t>Účast na výbězích</t>
  </si>
  <si>
    <t>Splnil účast</t>
  </si>
  <si>
    <t>Nesplnil účast</t>
  </si>
  <si>
    <t>Seznam hráčů "B" / Datum tréninku</t>
  </si>
  <si>
    <t>Novák Václav</t>
  </si>
  <si>
    <t>Šenekl Jan</t>
  </si>
  <si>
    <t>Vyskot Ondřej</t>
  </si>
  <si>
    <t>Hybner David</t>
  </si>
  <si>
    <t>Hybner Michal</t>
  </si>
  <si>
    <t>Vídenský Lukáš</t>
  </si>
  <si>
    <t>Poledna Rostislav</t>
  </si>
  <si>
    <t>Kos Zdeněk</t>
  </si>
  <si>
    <t>Tománek Marek</t>
  </si>
  <si>
    <t>Daniel Zdeněk</t>
  </si>
  <si>
    <t>Dostál Jiří</t>
  </si>
  <si>
    <t>Štork Stanislav</t>
  </si>
  <si>
    <t>Veselý Michal</t>
  </si>
  <si>
    <t>Halačka Tomáš</t>
  </si>
  <si>
    <t>Musil Tomáš</t>
  </si>
  <si>
    <t>T. Dohnal</t>
  </si>
  <si>
    <t>S. Štork</t>
  </si>
  <si>
    <t>V. Novák</t>
  </si>
  <si>
    <t>M. Ondráček</t>
  </si>
  <si>
    <t>M. Vrbka</t>
  </si>
  <si>
    <t>M. Čurda</t>
  </si>
  <si>
    <t>D. Kasáček</t>
  </si>
  <si>
    <t>M. Chalupa</t>
  </si>
  <si>
    <t>R. Poledna</t>
  </si>
  <si>
    <t>T. Mastný</t>
  </si>
  <si>
    <t>R. Dohnal</t>
  </si>
  <si>
    <t>M. Dohnal</t>
  </si>
  <si>
    <t>M. Pavela</t>
  </si>
  <si>
    <t>M. Tománek</t>
  </si>
  <si>
    <t>Z. Daniel</t>
  </si>
  <si>
    <t>O. Vyskot</t>
  </si>
  <si>
    <t>Z. Kos</t>
  </si>
  <si>
    <t>L. Vídenský</t>
  </si>
  <si>
    <t>J. Šenekl</t>
  </si>
  <si>
    <t>D. Hybner</t>
  </si>
  <si>
    <t>M. Hybner</t>
  </si>
  <si>
    <t>Soupeř</t>
  </si>
  <si>
    <t>Čas</t>
  </si>
  <si>
    <t>Kde</t>
  </si>
  <si>
    <t>16.2.</t>
  </si>
  <si>
    <t>Rokytnice</t>
  </si>
  <si>
    <t>Jihlava - umělá tráva</t>
  </si>
  <si>
    <t>9.3.</t>
  </si>
  <si>
    <t>Stařeč</t>
  </si>
  <si>
    <t>?</t>
  </si>
  <si>
    <t>Horní Újezd</t>
  </si>
  <si>
    <t>23.3.</t>
  </si>
  <si>
    <t>Třebenice</t>
  </si>
  <si>
    <t xml:space="preserve">Vysvětlivky: </t>
  </si>
  <si>
    <t>A = hráč omluven (nebráno jako neúčast)</t>
  </si>
  <si>
    <t>A</t>
  </si>
  <si>
    <t>ZM = zahraniční mise</t>
  </si>
  <si>
    <t>Křivan Milan</t>
  </si>
  <si>
    <t>Veselý Tomáš</t>
  </si>
  <si>
    <t>Vysvětlivky:</t>
  </si>
  <si>
    <t>1 = účast</t>
  </si>
  <si>
    <t>ZM</t>
  </si>
  <si>
    <t>Cermak Zdenek</t>
  </si>
  <si>
    <t>1.3.</t>
  </si>
  <si>
    <t>Želetava</t>
  </si>
  <si>
    <t>Třebíč - umělá tráva</t>
  </si>
  <si>
    <t>PZ</t>
  </si>
  <si>
    <t>PZ = přípravný zápas (nemá vliv na docházku)</t>
  </si>
  <si>
    <t>PZ = připravný zápas</t>
  </si>
  <si>
    <t>Jakubov</t>
  </si>
  <si>
    <t>Lesonice</t>
  </si>
  <si>
    <t>minimálně 50% účast</t>
  </si>
  <si>
    <t>16.3.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</si>
</sst>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3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sz val="12"/>
      <color indexed="5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21" borderId="5" applyNumberFormat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20" borderId="2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0" borderId="22" xfId="0" applyFont="1" applyFill="1" applyBorder="1" applyAlignment="1">
      <alignment horizontal="center" shrinkToFit="1"/>
    </xf>
    <xf numFmtId="0" fontId="3" fillId="20" borderId="23" xfId="0" applyFont="1" applyFill="1" applyBorder="1" applyAlignment="1">
      <alignment horizontal="center" shrinkToFit="1"/>
    </xf>
    <xf numFmtId="16" fontId="3" fillId="20" borderId="23" xfId="0" applyNumberFormat="1" applyFont="1" applyFill="1" applyBorder="1" applyAlignment="1">
      <alignment horizontal="center" shrinkToFit="1"/>
    </xf>
    <xf numFmtId="0" fontId="2" fillId="0" borderId="0" xfId="0" applyFont="1" applyAlignment="1">
      <alignment/>
    </xf>
    <xf numFmtId="0" fontId="7" fillId="20" borderId="23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shrinkToFit="1"/>
    </xf>
    <xf numFmtId="0" fontId="4" fillId="0" borderId="19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20" borderId="22" xfId="0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7" fillId="20" borderId="21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16" fontId="8" fillId="0" borderId="15" xfId="0" applyNumberFormat="1" applyFont="1" applyBorder="1" applyAlignment="1">
      <alignment horizontal="center"/>
    </xf>
    <xf numFmtId="16" fontId="8" fillId="0" borderId="18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24" xfId="0" applyFill="1" applyBorder="1" applyAlignment="1">
      <alignment/>
    </xf>
    <xf numFmtId="20" fontId="0" fillId="0" borderId="13" xfId="0" applyNumberFormat="1" applyBorder="1" applyAlignment="1">
      <alignment horizontal="left"/>
    </xf>
    <xf numFmtId="20" fontId="0" fillId="0" borderId="19" xfId="0" applyNumberFormat="1" applyBorder="1" applyAlignment="1">
      <alignment horizontal="left"/>
    </xf>
    <xf numFmtId="0" fontId="13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20" borderId="0" xfId="0" applyFont="1" applyFill="1" applyAlignment="1">
      <alignment/>
    </xf>
    <xf numFmtId="0" fontId="4" fillId="0" borderId="25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/>
    </xf>
    <xf numFmtId="0" fontId="4" fillId="0" borderId="2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16" fontId="4" fillId="0" borderId="25" xfId="0" applyNumberFormat="1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20" fontId="0" fillId="0" borderId="16" xfId="0" applyNumberFormat="1" applyBorder="1" applyAlignment="1">
      <alignment horizontal="left"/>
    </xf>
    <xf numFmtId="9" fontId="8" fillId="24" borderId="15" xfId="57" applyFont="1" applyFill="1" applyBorder="1" applyAlignment="1">
      <alignment horizontal="center"/>
    </xf>
    <xf numFmtId="9" fontId="12" fillId="0" borderId="15" xfId="57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2" fillId="21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" fontId="4" fillId="0" borderId="16" xfId="0" applyNumberFormat="1" applyFont="1" applyBorder="1" applyAlignment="1">
      <alignment horizontal="center" shrinkToFit="1"/>
    </xf>
    <xf numFmtId="0" fontId="3" fillId="20" borderId="29" xfId="0" applyFont="1" applyFill="1" applyBorder="1" applyAlignment="1">
      <alignment horizontal="center" wrapText="1" shrinkToFit="1"/>
    </xf>
    <xf numFmtId="9" fontId="8" fillId="24" borderId="30" xfId="57" applyFont="1" applyFill="1" applyBorder="1" applyAlignment="1">
      <alignment horizontal="center"/>
    </xf>
    <xf numFmtId="9" fontId="12" fillId="0" borderId="30" xfId="57" applyFont="1" applyBorder="1" applyAlignment="1">
      <alignment horizontal="center"/>
    </xf>
    <xf numFmtId="9" fontId="7" fillId="0" borderId="30" xfId="57" applyFont="1" applyBorder="1" applyAlignment="1">
      <alignment horizontal="center"/>
    </xf>
    <xf numFmtId="9" fontId="12" fillId="0" borderId="31" xfId="57" applyFont="1" applyBorder="1" applyAlignment="1">
      <alignment horizontal="center"/>
    </xf>
    <xf numFmtId="0" fontId="3" fillId="20" borderId="21" xfId="0" applyFont="1" applyFill="1" applyBorder="1" applyAlignment="1">
      <alignment horizontal="center" wrapText="1" shrinkToFit="1"/>
    </xf>
    <xf numFmtId="9" fontId="12" fillId="0" borderId="12" xfId="57" applyFont="1" applyBorder="1" applyAlignment="1">
      <alignment horizontal="center"/>
    </xf>
    <xf numFmtId="9" fontId="12" fillId="0" borderId="15" xfId="57" applyFont="1" applyBorder="1" applyAlignment="1">
      <alignment horizontal="center"/>
    </xf>
    <xf numFmtId="9" fontId="7" fillId="0" borderId="15" xfId="57" applyFont="1" applyBorder="1" applyAlignment="1">
      <alignment horizontal="center"/>
    </xf>
    <xf numFmtId="9" fontId="12" fillId="0" borderId="18" xfId="57" applyFont="1" applyBorder="1" applyAlignment="1">
      <alignment horizontal="center"/>
    </xf>
    <xf numFmtId="0" fontId="4" fillId="0" borderId="16" xfId="0" applyFont="1" applyBorder="1" applyAlignment="1">
      <alignment shrinkToFi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9" xfId="0" applyFont="1" applyFill="1" applyBorder="1" applyAlignment="1">
      <alignment shrinkToFit="1"/>
    </xf>
    <xf numFmtId="0" fontId="3" fillId="20" borderId="34" xfId="0" applyFont="1" applyFill="1" applyBorder="1" applyAlignment="1">
      <alignment/>
    </xf>
    <xf numFmtId="0" fontId="3" fillId="20" borderId="24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6" fontId="33" fillId="24" borderId="35" xfId="0" applyNumberFormat="1" applyFont="1" applyFill="1" applyBorder="1" applyAlignment="1">
      <alignment/>
    </xf>
    <xf numFmtId="6" fontId="33" fillId="24" borderId="21" xfId="0" applyNumberFormat="1" applyFont="1" applyFill="1" applyBorder="1" applyAlignment="1">
      <alignment/>
    </xf>
    <xf numFmtId="0" fontId="4" fillId="24" borderId="36" xfId="0" applyFont="1" applyFill="1" applyBorder="1" applyAlignment="1">
      <alignment/>
    </xf>
    <xf numFmtId="0" fontId="4" fillId="24" borderId="13" xfId="0" applyFont="1" applyFill="1" applyBorder="1" applyAlignment="1">
      <alignment shrinkToFit="1"/>
    </xf>
    <xf numFmtId="0" fontId="4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24" borderId="32" xfId="0" applyFont="1" applyFill="1" applyBorder="1" applyAlignment="1">
      <alignment/>
    </xf>
    <xf numFmtId="0" fontId="4" fillId="24" borderId="16" xfId="0" applyFont="1" applyFill="1" applyBorder="1" applyAlignment="1">
      <alignment shrinkToFit="1"/>
    </xf>
    <xf numFmtId="0" fontId="4" fillId="24" borderId="16" xfId="0" applyFont="1" applyFill="1" applyBorder="1" applyAlignment="1">
      <alignment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33.8515625" style="0" customWidth="1"/>
    <col min="2" max="17" width="4.7109375" style="0" customWidth="1"/>
    <col min="18" max="18" width="8.421875" style="0" customWidth="1"/>
  </cols>
  <sheetData>
    <row r="1" ht="15">
      <c r="E1" s="14" t="s">
        <v>37</v>
      </c>
    </row>
    <row r="3" ht="13.5" thickBot="1"/>
    <row r="4" spans="1:19" ht="33.75" customHeight="1" thickBot="1">
      <c r="A4" s="12" t="s">
        <v>33</v>
      </c>
      <c r="B4" s="15" t="s">
        <v>1</v>
      </c>
      <c r="C4" s="16" t="s">
        <v>2</v>
      </c>
      <c r="D4" s="16" t="s">
        <v>3</v>
      </c>
      <c r="E4" s="17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90</v>
      </c>
      <c r="N4" s="16" t="s">
        <v>13</v>
      </c>
      <c r="O4" s="16" t="s">
        <v>14</v>
      </c>
      <c r="P4" s="16" t="s">
        <v>15</v>
      </c>
      <c r="Q4" s="16" t="s">
        <v>109</v>
      </c>
      <c r="R4" s="79" t="s">
        <v>32</v>
      </c>
      <c r="S4" s="74" t="s">
        <v>47</v>
      </c>
    </row>
    <row r="5" spans="1:19" ht="16.5" thickBot="1">
      <c r="A5" s="3" t="s">
        <v>28</v>
      </c>
      <c r="B5" s="57">
        <v>1</v>
      </c>
      <c r="C5" s="58">
        <v>1</v>
      </c>
      <c r="D5" s="58">
        <v>1</v>
      </c>
      <c r="E5" s="58" t="s">
        <v>101</v>
      </c>
      <c r="F5" s="58" t="s">
        <v>101</v>
      </c>
      <c r="G5" s="58">
        <v>0</v>
      </c>
      <c r="H5" s="58">
        <v>1</v>
      </c>
      <c r="I5" s="58">
        <v>1</v>
      </c>
      <c r="J5" s="58">
        <v>1</v>
      </c>
      <c r="K5" s="58">
        <v>0</v>
      </c>
      <c r="L5" s="4">
        <v>1</v>
      </c>
      <c r="M5" s="58" t="s">
        <v>112</v>
      </c>
      <c r="N5" s="58">
        <v>1</v>
      </c>
      <c r="O5" s="58">
        <v>0</v>
      </c>
      <c r="P5" s="4">
        <v>1</v>
      </c>
      <c r="Q5" s="5">
        <v>1</v>
      </c>
      <c r="R5" s="80">
        <f>(SUM(B5:Q5)/13)</f>
        <v>0.7692307692307693</v>
      </c>
      <c r="S5" s="76">
        <f>SUM(C5+G5+I5+K5+O5+Q5)/6</f>
        <v>0.5</v>
      </c>
    </row>
    <row r="6" spans="1:20" ht="16.5" thickBot="1">
      <c r="A6" s="6" t="s">
        <v>23</v>
      </c>
      <c r="B6" s="55" t="s">
        <v>101</v>
      </c>
      <c r="C6" s="56" t="s">
        <v>101</v>
      </c>
      <c r="D6" s="60">
        <v>1</v>
      </c>
      <c r="E6" s="60">
        <v>0</v>
      </c>
      <c r="F6" s="60">
        <v>1</v>
      </c>
      <c r="G6" s="60">
        <v>0</v>
      </c>
      <c r="H6" s="60">
        <v>1</v>
      </c>
      <c r="I6" s="60">
        <v>0</v>
      </c>
      <c r="J6" s="60">
        <v>1</v>
      </c>
      <c r="K6" s="60">
        <v>0</v>
      </c>
      <c r="L6" s="7">
        <v>1</v>
      </c>
      <c r="M6" s="60">
        <v>0</v>
      </c>
      <c r="N6" s="60">
        <v>1</v>
      </c>
      <c r="O6" s="60">
        <v>0</v>
      </c>
      <c r="P6" s="7">
        <v>0</v>
      </c>
      <c r="Q6" s="8">
        <v>0</v>
      </c>
      <c r="R6" s="66">
        <f>(SUM(D6:Q6)/13)</f>
        <v>0.46153846153846156</v>
      </c>
      <c r="S6" s="75">
        <f>SUM(E6+G6+I6+K6+O6+Q6)/6</f>
        <v>0</v>
      </c>
      <c r="T6" s="94">
        <v>200</v>
      </c>
    </row>
    <row r="7" spans="1:20" ht="16.5" thickBot="1">
      <c r="A7" s="6" t="s">
        <v>22</v>
      </c>
      <c r="B7" s="55" t="s">
        <v>101</v>
      </c>
      <c r="C7" s="56" t="s">
        <v>101</v>
      </c>
      <c r="D7" s="60">
        <v>0</v>
      </c>
      <c r="E7" s="60">
        <v>0</v>
      </c>
      <c r="F7" s="60">
        <v>1</v>
      </c>
      <c r="G7" s="60">
        <v>0</v>
      </c>
      <c r="H7" s="60">
        <v>1</v>
      </c>
      <c r="I7" s="60">
        <v>0</v>
      </c>
      <c r="J7" s="60">
        <v>1</v>
      </c>
      <c r="K7" s="60">
        <v>0</v>
      </c>
      <c r="L7" s="7">
        <v>1</v>
      </c>
      <c r="M7" s="60" t="s">
        <v>112</v>
      </c>
      <c r="N7" s="60">
        <v>0</v>
      </c>
      <c r="O7" s="60">
        <v>0</v>
      </c>
      <c r="P7" s="7">
        <v>1</v>
      </c>
      <c r="Q7" s="8">
        <v>0</v>
      </c>
      <c r="R7" s="66">
        <f>(SUM(D7:Q7)/13)</f>
        <v>0.38461538461538464</v>
      </c>
      <c r="S7" s="75">
        <f>SUM(E7+G7+I7+O7+Q7)/5</f>
        <v>0</v>
      </c>
      <c r="T7" s="93">
        <v>200</v>
      </c>
    </row>
    <row r="8" spans="1:19" ht="15.75">
      <c r="A8" s="6" t="s">
        <v>21</v>
      </c>
      <c r="B8" s="59">
        <v>1</v>
      </c>
      <c r="C8" s="60">
        <v>1</v>
      </c>
      <c r="D8" s="60">
        <v>1</v>
      </c>
      <c r="E8" s="60">
        <v>1</v>
      </c>
      <c r="F8" s="60">
        <v>0</v>
      </c>
      <c r="G8" s="60">
        <v>0</v>
      </c>
      <c r="H8" s="60" t="s">
        <v>101</v>
      </c>
      <c r="I8" s="60" t="s">
        <v>101</v>
      </c>
      <c r="J8" s="60">
        <v>1</v>
      </c>
      <c r="K8" s="60">
        <v>0</v>
      </c>
      <c r="L8" s="7">
        <v>1</v>
      </c>
      <c r="M8" s="60" t="s">
        <v>112</v>
      </c>
      <c r="N8" s="60">
        <v>1</v>
      </c>
      <c r="O8" s="60">
        <v>1</v>
      </c>
      <c r="P8" s="7">
        <v>0</v>
      </c>
      <c r="Q8" s="8">
        <v>0</v>
      </c>
      <c r="R8" s="81">
        <f>(SUM(B8:Q8)/13)</f>
        <v>0.6153846153846154</v>
      </c>
      <c r="S8" s="76">
        <f>SUM(C8+E8+G8+K8+O8+Q8)/6</f>
        <v>0.5</v>
      </c>
    </row>
    <row r="9" spans="1:19" ht="15.75">
      <c r="A9" s="6" t="s">
        <v>25</v>
      </c>
      <c r="B9" s="59" t="s">
        <v>46</v>
      </c>
      <c r="C9" s="60" t="s">
        <v>46</v>
      </c>
      <c r="D9" s="60" t="s">
        <v>46</v>
      </c>
      <c r="E9" s="60" t="s">
        <v>46</v>
      </c>
      <c r="F9" s="60" t="s">
        <v>46</v>
      </c>
      <c r="G9" s="60" t="s">
        <v>46</v>
      </c>
      <c r="H9" s="60" t="s">
        <v>46</v>
      </c>
      <c r="I9" s="60" t="s">
        <v>46</v>
      </c>
      <c r="J9" s="60" t="s">
        <v>46</v>
      </c>
      <c r="K9" s="60" t="s">
        <v>46</v>
      </c>
      <c r="L9" s="60" t="s">
        <v>46</v>
      </c>
      <c r="M9" s="60" t="s">
        <v>46</v>
      </c>
      <c r="N9" s="60" t="s">
        <v>46</v>
      </c>
      <c r="O9" s="60" t="s">
        <v>46</v>
      </c>
      <c r="P9" s="60" t="s">
        <v>46</v>
      </c>
      <c r="Q9" s="60" t="s">
        <v>46</v>
      </c>
      <c r="R9" s="82" t="s">
        <v>46</v>
      </c>
      <c r="S9" s="77" t="s">
        <v>46</v>
      </c>
    </row>
    <row r="10" spans="1:19" ht="15.75">
      <c r="A10" s="6" t="s">
        <v>26</v>
      </c>
      <c r="B10" s="59">
        <v>1</v>
      </c>
      <c r="C10" s="60">
        <v>1</v>
      </c>
      <c r="D10" s="60" t="s">
        <v>101</v>
      </c>
      <c r="E10" s="60" t="s">
        <v>101</v>
      </c>
      <c r="F10" s="60">
        <v>1</v>
      </c>
      <c r="G10" s="60">
        <v>1</v>
      </c>
      <c r="H10" s="60">
        <v>1</v>
      </c>
      <c r="I10" s="60">
        <v>1</v>
      </c>
      <c r="J10" s="60">
        <v>1</v>
      </c>
      <c r="K10" s="60">
        <v>1</v>
      </c>
      <c r="L10" s="7">
        <v>1</v>
      </c>
      <c r="M10" s="60" t="s">
        <v>112</v>
      </c>
      <c r="N10" s="60">
        <v>1</v>
      </c>
      <c r="O10" s="60">
        <v>1</v>
      </c>
      <c r="P10" s="7">
        <v>1</v>
      </c>
      <c r="Q10" s="7">
        <v>1</v>
      </c>
      <c r="R10" s="81">
        <f>(SUM(B10:Q10)/13)</f>
        <v>1</v>
      </c>
      <c r="S10" s="76">
        <f>SUM(C10+G10+I10+K10+O10+Q10)/6</f>
        <v>1</v>
      </c>
    </row>
    <row r="11" spans="1:19" ht="15.75">
      <c r="A11" s="6" t="s">
        <v>18</v>
      </c>
      <c r="B11" s="59">
        <v>1</v>
      </c>
      <c r="C11" s="60">
        <v>1</v>
      </c>
      <c r="D11" s="60" t="s">
        <v>101</v>
      </c>
      <c r="E11" s="60">
        <v>0</v>
      </c>
      <c r="F11" s="60">
        <v>0</v>
      </c>
      <c r="G11" s="60" t="s">
        <v>101</v>
      </c>
      <c r="H11" s="71">
        <v>1</v>
      </c>
      <c r="I11" s="60">
        <v>1</v>
      </c>
      <c r="J11" s="60">
        <v>1</v>
      </c>
      <c r="K11" s="60">
        <v>1</v>
      </c>
      <c r="L11" s="7">
        <v>1</v>
      </c>
      <c r="M11" s="60" t="s">
        <v>112</v>
      </c>
      <c r="N11" s="71">
        <v>1</v>
      </c>
      <c r="O11" s="60">
        <v>1</v>
      </c>
      <c r="P11" s="7">
        <v>1</v>
      </c>
      <c r="Q11" s="7">
        <v>1</v>
      </c>
      <c r="R11" s="67">
        <f>(SUM(B11:Q11)/13)</f>
        <v>0.8461538461538461</v>
      </c>
      <c r="S11" s="76">
        <f>SUM(C11+E11+I11+K11+O11+Q11)/6</f>
        <v>0.8333333333333334</v>
      </c>
    </row>
    <row r="12" spans="1:19" ht="15.75">
      <c r="A12" s="6" t="s">
        <v>20</v>
      </c>
      <c r="B12" s="59">
        <v>1</v>
      </c>
      <c r="C12" s="60">
        <v>1</v>
      </c>
      <c r="D12" s="60">
        <v>1</v>
      </c>
      <c r="E12" s="60">
        <v>1</v>
      </c>
      <c r="F12" s="60">
        <v>1</v>
      </c>
      <c r="G12" s="60">
        <v>1</v>
      </c>
      <c r="H12" s="60">
        <v>1</v>
      </c>
      <c r="I12" s="60">
        <v>1</v>
      </c>
      <c r="J12" s="60">
        <v>1</v>
      </c>
      <c r="K12" s="60">
        <v>1</v>
      </c>
      <c r="L12" s="7">
        <v>1</v>
      </c>
      <c r="M12" s="60" t="s">
        <v>112</v>
      </c>
      <c r="N12" s="60">
        <v>1</v>
      </c>
      <c r="O12" s="60" t="s">
        <v>101</v>
      </c>
      <c r="P12" s="7">
        <v>1</v>
      </c>
      <c r="Q12" s="7">
        <v>1</v>
      </c>
      <c r="R12" s="81">
        <f>(SUM(B12:Q12)/14)</f>
        <v>1</v>
      </c>
      <c r="S12" s="76">
        <f>SUM(C12+E12+G12+I12+K12+Q12)/6</f>
        <v>1</v>
      </c>
    </row>
    <row r="13" spans="1:19" ht="15.75">
      <c r="A13" s="6" t="s">
        <v>19</v>
      </c>
      <c r="B13" s="61" t="s">
        <v>107</v>
      </c>
      <c r="C13" s="61" t="s">
        <v>107</v>
      </c>
      <c r="D13" s="61" t="s">
        <v>107</v>
      </c>
      <c r="E13" s="61" t="s">
        <v>107</v>
      </c>
      <c r="F13" s="61" t="s">
        <v>107</v>
      </c>
      <c r="G13" s="61" t="s">
        <v>107</v>
      </c>
      <c r="H13" s="61" t="s">
        <v>107</v>
      </c>
      <c r="I13" s="61" t="s">
        <v>107</v>
      </c>
      <c r="J13" s="61" t="s">
        <v>107</v>
      </c>
      <c r="K13" s="61" t="s">
        <v>107</v>
      </c>
      <c r="L13" s="61" t="s">
        <v>107</v>
      </c>
      <c r="M13" s="61" t="s">
        <v>107</v>
      </c>
      <c r="N13" s="61" t="s">
        <v>107</v>
      </c>
      <c r="O13" s="61" t="s">
        <v>107</v>
      </c>
      <c r="P13" s="61" t="s">
        <v>107</v>
      </c>
      <c r="Q13" s="73" t="s">
        <v>107</v>
      </c>
      <c r="R13" s="82" t="s">
        <v>107</v>
      </c>
      <c r="S13" s="77" t="s">
        <v>107</v>
      </c>
    </row>
    <row r="14" spans="1:19" ht="15.75">
      <c r="A14" s="6" t="s">
        <v>31</v>
      </c>
      <c r="B14" s="55" t="s">
        <v>101</v>
      </c>
      <c r="C14" s="56" t="s">
        <v>101</v>
      </c>
      <c r="D14" s="60">
        <v>1</v>
      </c>
      <c r="E14" s="60">
        <v>1</v>
      </c>
      <c r="F14" s="60">
        <v>1</v>
      </c>
      <c r="G14" s="60">
        <v>1</v>
      </c>
      <c r="H14" s="60">
        <v>1</v>
      </c>
      <c r="I14" s="60">
        <v>1</v>
      </c>
      <c r="J14" s="60">
        <v>1</v>
      </c>
      <c r="K14" s="60">
        <v>1</v>
      </c>
      <c r="L14" s="7">
        <v>1</v>
      </c>
      <c r="M14" s="60" t="s">
        <v>112</v>
      </c>
      <c r="N14" s="60">
        <v>0</v>
      </c>
      <c r="O14" s="60">
        <v>0</v>
      </c>
      <c r="P14" s="7">
        <v>0</v>
      </c>
      <c r="Q14" s="7">
        <v>0</v>
      </c>
      <c r="R14" s="81">
        <f>(SUM(B14:Q14)/13)</f>
        <v>0.6923076923076923</v>
      </c>
      <c r="S14" s="76">
        <f>SUM(E14+G14+I14+K14+O14+Q14)/6</f>
        <v>0.6666666666666666</v>
      </c>
    </row>
    <row r="15" spans="1:19" ht="15.75">
      <c r="A15" s="6" t="s">
        <v>24</v>
      </c>
      <c r="B15" s="59">
        <v>1</v>
      </c>
      <c r="C15" s="60">
        <v>1</v>
      </c>
      <c r="D15" s="60">
        <v>1</v>
      </c>
      <c r="E15" s="60">
        <v>1</v>
      </c>
      <c r="F15" s="60" t="s">
        <v>101</v>
      </c>
      <c r="G15" s="60" t="s">
        <v>101</v>
      </c>
      <c r="H15" s="60">
        <v>0</v>
      </c>
      <c r="I15" s="60">
        <v>1</v>
      </c>
      <c r="J15" s="60">
        <v>1</v>
      </c>
      <c r="K15" s="60">
        <v>1</v>
      </c>
      <c r="L15" s="7">
        <v>1</v>
      </c>
      <c r="M15" s="60" t="s">
        <v>112</v>
      </c>
      <c r="N15" s="60">
        <v>1</v>
      </c>
      <c r="O15" s="60">
        <v>0</v>
      </c>
      <c r="P15" s="7">
        <v>1</v>
      </c>
      <c r="Q15" s="7">
        <v>1</v>
      </c>
      <c r="R15" s="81">
        <f>(SUM(B15:Q15)/13)</f>
        <v>0.8461538461538461</v>
      </c>
      <c r="S15" s="76">
        <f>SUM(C15+E15+I15+K15+O15+Q15)/6</f>
        <v>0.8333333333333334</v>
      </c>
    </row>
    <row r="16" spans="1:19" ht="16.5" thickBot="1">
      <c r="A16" s="6" t="s">
        <v>29</v>
      </c>
      <c r="B16" s="59">
        <v>1</v>
      </c>
      <c r="C16" s="60">
        <v>1</v>
      </c>
      <c r="D16" s="60">
        <v>1</v>
      </c>
      <c r="E16" s="60">
        <v>1</v>
      </c>
      <c r="F16" s="60">
        <v>1</v>
      </c>
      <c r="G16" s="60">
        <v>1</v>
      </c>
      <c r="H16" s="71">
        <v>1</v>
      </c>
      <c r="I16" s="60">
        <v>0</v>
      </c>
      <c r="J16" s="60">
        <v>1</v>
      </c>
      <c r="K16" s="60">
        <v>0</v>
      </c>
      <c r="L16" s="7">
        <v>1</v>
      </c>
      <c r="M16" s="60" t="s">
        <v>112</v>
      </c>
      <c r="N16" s="71">
        <v>1</v>
      </c>
      <c r="O16" s="60" t="s">
        <v>101</v>
      </c>
      <c r="P16" s="7">
        <v>1</v>
      </c>
      <c r="Q16" s="8">
        <v>1</v>
      </c>
      <c r="R16" s="81">
        <f>(SUM(B16:Q16)/14)</f>
        <v>0.8571428571428571</v>
      </c>
      <c r="S16" s="76">
        <f>SUM(C16+E16+G16+I16+K16+Q16)/6</f>
        <v>0.6666666666666666</v>
      </c>
    </row>
    <row r="17" spans="1:20" ht="16.5" thickBot="1">
      <c r="A17" s="6" t="s">
        <v>27</v>
      </c>
      <c r="B17" s="59">
        <v>1</v>
      </c>
      <c r="C17" s="60">
        <v>0</v>
      </c>
      <c r="D17" s="60">
        <v>1</v>
      </c>
      <c r="E17" s="60" t="s">
        <v>101</v>
      </c>
      <c r="F17" s="60" t="s">
        <v>101</v>
      </c>
      <c r="G17" s="60">
        <v>1</v>
      </c>
      <c r="H17" s="60">
        <v>1</v>
      </c>
      <c r="I17" s="60">
        <v>0</v>
      </c>
      <c r="J17" s="60">
        <v>1</v>
      </c>
      <c r="K17" s="60">
        <v>0</v>
      </c>
      <c r="L17" s="7">
        <v>1</v>
      </c>
      <c r="M17" s="60" t="s">
        <v>112</v>
      </c>
      <c r="N17" s="60">
        <v>1</v>
      </c>
      <c r="O17" s="60">
        <v>1</v>
      </c>
      <c r="P17" s="7">
        <v>1</v>
      </c>
      <c r="Q17" s="8">
        <v>0</v>
      </c>
      <c r="R17" s="81">
        <f>(SUM(B17:Q17)/13)</f>
        <v>0.6923076923076923</v>
      </c>
      <c r="S17" s="75">
        <f>SUM(C17+G17+I17+K17+O17+Q17)/6</f>
        <v>0.3333333333333333</v>
      </c>
      <c r="T17" s="94">
        <v>200</v>
      </c>
    </row>
    <row r="18" spans="1:19" ht="15.75">
      <c r="A18" s="6" t="s">
        <v>17</v>
      </c>
      <c r="B18" s="59">
        <v>1</v>
      </c>
      <c r="C18" s="60">
        <v>1</v>
      </c>
      <c r="D18" s="60">
        <v>1</v>
      </c>
      <c r="E18" s="60">
        <v>1</v>
      </c>
      <c r="F18" s="60">
        <v>1</v>
      </c>
      <c r="G18" s="60">
        <v>1</v>
      </c>
      <c r="H18" s="60">
        <v>1</v>
      </c>
      <c r="I18" s="60" t="s">
        <v>101</v>
      </c>
      <c r="J18" s="60" t="s">
        <v>101</v>
      </c>
      <c r="K18" s="60">
        <v>1</v>
      </c>
      <c r="L18" s="7">
        <v>1</v>
      </c>
      <c r="M18" s="60" t="s">
        <v>112</v>
      </c>
      <c r="N18" s="71">
        <v>1</v>
      </c>
      <c r="O18" s="60">
        <v>1</v>
      </c>
      <c r="P18" s="7">
        <v>0</v>
      </c>
      <c r="Q18" s="8">
        <v>1</v>
      </c>
      <c r="R18" s="81">
        <f>(SUM(B18:Q18)/13)</f>
        <v>0.9230769230769231</v>
      </c>
      <c r="S18" s="76">
        <f>SUM(C18+E18+G18+K18+O18+Q18)/6</f>
        <v>1</v>
      </c>
    </row>
    <row r="19" spans="1:19" ht="16.5" thickBot="1">
      <c r="A19" s="9" t="s">
        <v>30</v>
      </c>
      <c r="B19" s="62">
        <v>1</v>
      </c>
      <c r="C19" s="63">
        <v>1</v>
      </c>
      <c r="D19" s="63">
        <v>1</v>
      </c>
      <c r="E19" s="63" t="s">
        <v>101</v>
      </c>
      <c r="F19" s="63">
        <v>1</v>
      </c>
      <c r="G19" s="63">
        <v>1</v>
      </c>
      <c r="H19" s="63">
        <v>1</v>
      </c>
      <c r="I19" s="63">
        <v>1</v>
      </c>
      <c r="J19" s="63">
        <v>1</v>
      </c>
      <c r="K19" s="63">
        <v>1</v>
      </c>
      <c r="L19" s="10">
        <v>1</v>
      </c>
      <c r="M19" s="63" t="s">
        <v>112</v>
      </c>
      <c r="N19" s="63" t="s">
        <v>101</v>
      </c>
      <c r="O19" s="63">
        <v>0</v>
      </c>
      <c r="P19" s="10">
        <v>1</v>
      </c>
      <c r="Q19" s="11">
        <v>1</v>
      </c>
      <c r="R19" s="83">
        <f>(SUM(B19:Q19)/13)</f>
        <v>0.9230769230769231</v>
      </c>
      <c r="S19" s="78">
        <f>SUM(C19+G19+I19+K19+O19+Q19)/6</f>
        <v>0.8333333333333334</v>
      </c>
    </row>
    <row r="21" ht="15">
      <c r="A21" s="13" t="s">
        <v>99</v>
      </c>
    </row>
    <row r="22" ht="12.75">
      <c r="A22" s="21" t="s">
        <v>34</v>
      </c>
    </row>
    <row r="23" ht="12.75">
      <c r="A23" s="26" t="s">
        <v>100</v>
      </c>
    </row>
    <row r="24" ht="12.75">
      <c r="A24" s="54" t="s">
        <v>38</v>
      </c>
    </row>
    <row r="25" ht="12.75">
      <c r="A25" s="21" t="s">
        <v>35</v>
      </c>
    </row>
    <row r="26" ht="12.75">
      <c r="A26" s="21" t="s">
        <v>36</v>
      </c>
    </row>
    <row r="27" ht="12.75">
      <c r="A27" t="s">
        <v>102</v>
      </c>
    </row>
    <row r="28" ht="12.75">
      <c r="A28" t="s">
        <v>113</v>
      </c>
    </row>
    <row r="29" ht="12.75">
      <c r="A29" s="53" t="s">
        <v>48</v>
      </c>
    </row>
    <row r="30" ht="12.75">
      <c r="A30" s="52" t="s">
        <v>49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4">
      <selection activeCell="I26" sqref="I26"/>
    </sheetView>
  </sheetViews>
  <sheetFormatPr defaultColWidth="9.140625" defaultRowHeight="12.75"/>
  <cols>
    <col min="1" max="1" width="33.8515625" style="0" customWidth="1"/>
    <col min="2" max="17" width="5.00390625" style="0" customWidth="1"/>
  </cols>
  <sheetData>
    <row r="1" ht="15">
      <c r="E1" s="14" t="s">
        <v>37</v>
      </c>
    </row>
    <row r="3" ht="13.5" thickBot="1"/>
    <row r="4" spans="1:17" ht="33.75" customHeight="1" thickBot="1">
      <c r="A4" s="88" t="s">
        <v>50</v>
      </c>
      <c r="B4" s="16" t="s">
        <v>1</v>
      </c>
      <c r="C4" s="16" t="s">
        <v>2</v>
      </c>
      <c r="D4" s="16" t="s">
        <v>3</v>
      </c>
      <c r="E4" s="17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90</v>
      </c>
      <c r="N4" s="16" t="s">
        <v>13</v>
      </c>
      <c r="O4" s="16" t="s">
        <v>14</v>
      </c>
      <c r="P4" s="16" t="s">
        <v>15</v>
      </c>
      <c r="Q4" s="89" t="s">
        <v>109</v>
      </c>
    </row>
    <row r="5" spans="1:17" ht="15">
      <c r="A5" s="95" t="s">
        <v>60</v>
      </c>
      <c r="B5" s="96">
        <v>1</v>
      </c>
      <c r="C5" s="97">
        <v>1</v>
      </c>
      <c r="D5" s="97">
        <v>1</v>
      </c>
      <c r="E5" s="97">
        <v>1</v>
      </c>
      <c r="F5" s="97">
        <v>0</v>
      </c>
      <c r="G5" s="97">
        <v>1</v>
      </c>
      <c r="H5" s="97">
        <v>1</v>
      </c>
      <c r="I5" s="97">
        <v>0</v>
      </c>
      <c r="J5" s="97">
        <v>1</v>
      </c>
      <c r="K5" s="97">
        <v>0</v>
      </c>
      <c r="L5" s="97">
        <v>1</v>
      </c>
      <c r="M5" s="98" t="s">
        <v>112</v>
      </c>
      <c r="N5" s="98">
        <v>1</v>
      </c>
      <c r="O5" s="98">
        <v>0</v>
      </c>
      <c r="P5" s="98">
        <v>1</v>
      </c>
      <c r="Q5" s="99">
        <v>1</v>
      </c>
    </row>
    <row r="6" spans="1:17" ht="15">
      <c r="A6" s="85" t="s">
        <v>61</v>
      </c>
      <c r="B6" s="23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56">
        <v>0</v>
      </c>
      <c r="N6" s="56">
        <v>0</v>
      </c>
      <c r="O6" s="56">
        <v>0</v>
      </c>
      <c r="P6" s="56">
        <v>0</v>
      </c>
      <c r="Q6" s="90">
        <v>0</v>
      </c>
    </row>
    <row r="7" spans="1:17" ht="15">
      <c r="A7" s="85" t="s">
        <v>108</v>
      </c>
      <c r="B7" s="23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1</v>
      </c>
      <c r="J7" s="22">
        <v>0</v>
      </c>
      <c r="K7" s="22">
        <v>0</v>
      </c>
      <c r="L7" s="22">
        <v>0</v>
      </c>
      <c r="M7" s="56">
        <v>0</v>
      </c>
      <c r="N7" s="56">
        <v>0</v>
      </c>
      <c r="O7" s="56">
        <v>1</v>
      </c>
      <c r="P7" s="56">
        <v>0</v>
      </c>
      <c r="Q7" s="90">
        <v>1</v>
      </c>
    </row>
    <row r="8" spans="1:17" ht="15">
      <c r="A8" s="85" t="s">
        <v>64</v>
      </c>
      <c r="B8" s="84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60">
        <v>0</v>
      </c>
      <c r="N8" s="60">
        <v>0</v>
      </c>
      <c r="O8" s="60">
        <v>0</v>
      </c>
      <c r="P8" s="60">
        <v>0</v>
      </c>
      <c r="Q8" s="91">
        <v>0</v>
      </c>
    </row>
    <row r="9" spans="1:17" ht="15">
      <c r="A9" s="100" t="s">
        <v>54</v>
      </c>
      <c r="B9" s="101">
        <v>1</v>
      </c>
      <c r="C9" s="102">
        <v>0</v>
      </c>
      <c r="D9" s="102">
        <v>1</v>
      </c>
      <c r="E9" s="102">
        <v>1</v>
      </c>
      <c r="F9" s="102">
        <v>1</v>
      </c>
      <c r="G9" s="102">
        <v>1</v>
      </c>
      <c r="H9" s="102">
        <v>0</v>
      </c>
      <c r="I9" s="102">
        <v>0</v>
      </c>
      <c r="J9" s="102">
        <v>0</v>
      </c>
      <c r="K9" s="102">
        <v>1</v>
      </c>
      <c r="L9" s="102">
        <v>0</v>
      </c>
      <c r="M9" s="103">
        <v>0</v>
      </c>
      <c r="N9" s="103">
        <v>1</v>
      </c>
      <c r="O9" s="103">
        <v>1</v>
      </c>
      <c r="P9" s="103">
        <v>1</v>
      </c>
      <c r="Q9" s="104">
        <v>1</v>
      </c>
    </row>
    <row r="10" spans="1:17" ht="15">
      <c r="A10" s="100" t="s">
        <v>55</v>
      </c>
      <c r="B10" s="101">
        <v>0</v>
      </c>
      <c r="C10" s="102">
        <v>0</v>
      </c>
      <c r="D10" s="102">
        <v>1</v>
      </c>
      <c r="E10" s="102">
        <v>0</v>
      </c>
      <c r="F10" s="102">
        <v>0</v>
      </c>
      <c r="G10" s="102">
        <v>1</v>
      </c>
      <c r="H10" s="102">
        <v>0</v>
      </c>
      <c r="I10" s="102">
        <v>0</v>
      </c>
      <c r="J10" s="102">
        <v>0</v>
      </c>
      <c r="K10" s="102">
        <v>1</v>
      </c>
      <c r="L10" s="102">
        <v>1</v>
      </c>
      <c r="M10" s="103">
        <v>0</v>
      </c>
      <c r="N10" s="103">
        <v>1</v>
      </c>
      <c r="O10" s="103">
        <v>1</v>
      </c>
      <c r="P10" s="103">
        <v>1</v>
      </c>
      <c r="Q10" s="104">
        <v>1</v>
      </c>
    </row>
    <row r="11" spans="1:17" ht="15">
      <c r="A11" s="85" t="s">
        <v>58</v>
      </c>
      <c r="B11" s="23">
        <v>1</v>
      </c>
      <c r="C11" s="22">
        <v>0</v>
      </c>
      <c r="D11" s="22">
        <v>1</v>
      </c>
      <c r="E11" s="22">
        <v>1</v>
      </c>
      <c r="F11" s="22">
        <v>0</v>
      </c>
      <c r="G11" s="22">
        <v>0</v>
      </c>
      <c r="H11" s="22">
        <v>1</v>
      </c>
      <c r="I11" s="22">
        <v>0</v>
      </c>
      <c r="J11" s="22">
        <v>1</v>
      </c>
      <c r="K11" s="22">
        <v>0</v>
      </c>
      <c r="L11" s="22">
        <v>0</v>
      </c>
      <c r="M11" s="56">
        <v>0</v>
      </c>
      <c r="N11" s="56">
        <v>0</v>
      </c>
      <c r="O11" s="56">
        <v>0</v>
      </c>
      <c r="P11" s="56">
        <v>0</v>
      </c>
      <c r="Q11" s="90">
        <v>1</v>
      </c>
    </row>
    <row r="12" spans="1:17" ht="15">
      <c r="A12" s="85" t="s">
        <v>103</v>
      </c>
      <c r="B12" s="23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56">
        <v>0</v>
      </c>
      <c r="N12" s="56">
        <v>0</v>
      </c>
      <c r="O12" s="56">
        <v>0</v>
      </c>
      <c r="P12" s="56">
        <v>0</v>
      </c>
      <c r="Q12" s="90">
        <v>0</v>
      </c>
    </row>
    <row r="13" spans="1:17" ht="15">
      <c r="A13" s="85" t="s">
        <v>65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56">
        <v>0</v>
      </c>
      <c r="N13" s="56">
        <v>0</v>
      </c>
      <c r="O13" s="56">
        <v>0</v>
      </c>
      <c r="P13" s="56">
        <v>0</v>
      </c>
      <c r="Q13" s="90">
        <v>0</v>
      </c>
    </row>
    <row r="14" spans="1:17" ht="15">
      <c r="A14" s="100" t="s">
        <v>51</v>
      </c>
      <c r="B14" s="101">
        <v>1</v>
      </c>
      <c r="C14" s="102">
        <v>0</v>
      </c>
      <c r="D14" s="102">
        <v>1</v>
      </c>
      <c r="E14" s="102">
        <v>0</v>
      </c>
      <c r="F14" s="102">
        <v>1</v>
      </c>
      <c r="G14" s="102">
        <v>0</v>
      </c>
      <c r="H14" s="102">
        <v>0</v>
      </c>
      <c r="I14" s="102">
        <v>0</v>
      </c>
      <c r="J14" s="102">
        <v>1</v>
      </c>
      <c r="K14" s="102">
        <v>0</v>
      </c>
      <c r="L14" s="102">
        <v>1</v>
      </c>
      <c r="M14" s="103" t="s">
        <v>112</v>
      </c>
      <c r="N14" s="103">
        <v>1</v>
      </c>
      <c r="O14" s="103">
        <v>1</v>
      </c>
      <c r="P14" s="103">
        <v>1</v>
      </c>
      <c r="Q14" s="104">
        <v>1</v>
      </c>
    </row>
    <row r="15" spans="1:17" ht="15">
      <c r="A15" s="100" t="s">
        <v>57</v>
      </c>
      <c r="B15" s="101">
        <v>0</v>
      </c>
      <c r="C15" s="102">
        <v>1</v>
      </c>
      <c r="D15" s="102">
        <v>1</v>
      </c>
      <c r="E15" s="102">
        <v>1</v>
      </c>
      <c r="F15" s="102">
        <v>0</v>
      </c>
      <c r="G15" s="102">
        <v>1</v>
      </c>
      <c r="H15" s="102">
        <v>1</v>
      </c>
      <c r="I15" s="102">
        <v>1</v>
      </c>
      <c r="J15" s="102">
        <v>1</v>
      </c>
      <c r="K15" s="102">
        <v>0</v>
      </c>
      <c r="L15" s="102">
        <v>0</v>
      </c>
      <c r="M15" s="103">
        <v>0</v>
      </c>
      <c r="N15" s="103">
        <v>0</v>
      </c>
      <c r="O15" s="103">
        <v>1</v>
      </c>
      <c r="P15" s="103">
        <v>0</v>
      </c>
      <c r="Q15" s="104">
        <v>0</v>
      </c>
    </row>
    <row r="16" spans="1:17" ht="15">
      <c r="A16" s="100" t="s">
        <v>52</v>
      </c>
      <c r="B16" s="101">
        <v>1</v>
      </c>
      <c r="C16" s="102">
        <v>1</v>
      </c>
      <c r="D16" s="102">
        <v>1</v>
      </c>
      <c r="E16" s="102">
        <v>1</v>
      </c>
      <c r="F16" s="102">
        <v>1</v>
      </c>
      <c r="G16" s="102">
        <v>1</v>
      </c>
      <c r="H16" s="102">
        <v>0</v>
      </c>
      <c r="I16" s="102">
        <v>0</v>
      </c>
      <c r="J16" s="102">
        <v>1</v>
      </c>
      <c r="K16" s="102">
        <v>1</v>
      </c>
      <c r="L16" s="102">
        <v>0</v>
      </c>
      <c r="M16" s="103">
        <v>0</v>
      </c>
      <c r="N16" s="103">
        <v>1</v>
      </c>
      <c r="O16" s="103">
        <v>1</v>
      </c>
      <c r="P16" s="103">
        <v>0</v>
      </c>
      <c r="Q16" s="104">
        <v>0</v>
      </c>
    </row>
    <row r="17" spans="1:17" ht="15">
      <c r="A17" s="85" t="s">
        <v>62</v>
      </c>
      <c r="B17" s="84">
        <v>1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1</v>
      </c>
      <c r="K17" s="7">
        <v>0</v>
      </c>
      <c r="L17" s="7">
        <v>1</v>
      </c>
      <c r="M17" s="60" t="s">
        <v>112</v>
      </c>
      <c r="N17" s="60">
        <v>1</v>
      </c>
      <c r="O17" s="60">
        <v>0</v>
      </c>
      <c r="P17" s="60">
        <v>0</v>
      </c>
      <c r="Q17" s="91">
        <v>0</v>
      </c>
    </row>
    <row r="18" spans="1:17" ht="15">
      <c r="A18" s="100" t="s">
        <v>59</v>
      </c>
      <c r="B18" s="102">
        <v>1</v>
      </c>
      <c r="C18" s="102">
        <v>1</v>
      </c>
      <c r="D18" s="102">
        <v>1</v>
      </c>
      <c r="E18" s="102">
        <v>0</v>
      </c>
      <c r="F18" s="102">
        <v>0</v>
      </c>
      <c r="G18" s="102">
        <v>0</v>
      </c>
      <c r="H18" s="102">
        <v>1</v>
      </c>
      <c r="I18" s="102">
        <v>1</v>
      </c>
      <c r="J18" s="102">
        <v>1</v>
      </c>
      <c r="K18" s="102">
        <v>0</v>
      </c>
      <c r="L18" s="102">
        <v>1</v>
      </c>
      <c r="M18" s="103" t="s">
        <v>112</v>
      </c>
      <c r="N18" s="103">
        <v>1</v>
      </c>
      <c r="O18" s="103">
        <v>0</v>
      </c>
      <c r="P18" s="103">
        <v>1</v>
      </c>
      <c r="Q18" s="104">
        <v>1</v>
      </c>
    </row>
    <row r="19" spans="1:17" ht="15">
      <c r="A19" s="85" t="s">
        <v>63</v>
      </c>
      <c r="B19" s="84">
        <v>0</v>
      </c>
      <c r="C19" s="7">
        <v>0</v>
      </c>
      <c r="D19" s="7">
        <v>1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60">
        <v>0</v>
      </c>
      <c r="N19" s="60">
        <v>0</v>
      </c>
      <c r="O19" s="60">
        <v>0</v>
      </c>
      <c r="P19" s="60">
        <v>0</v>
      </c>
      <c r="Q19" s="91">
        <v>0</v>
      </c>
    </row>
    <row r="20" spans="1:17" ht="15">
      <c r="A20" s="85" t="s">
        <v>104</v>
      </c>
      <c r="B20" s="84">
        <v>0</v>
      </c>
      <c r="C20" s="7">
        <v>0</v>
      </c>
      <c r="D20" s="7">
        <v>1</v>
      </c>
      <c r="E20" s="7">
        <v>0</v>
      </c>
      <c r="F20" s="7">
        <v>1</v>
      </c>
      <c r="G20" s="7">
        <v>1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60">
        <v>0</v>
      </c>
      <c r="N20" s="60">
        <v>0</v>
      </c>
      <c r="O20" s="60">
        <v>0</v>
      </c>
      <c r="P20" s="60">
        <v>1</v>
      </c>
      <c r="Q20" s="91">
        <v>1</v>
      </c>
    </row>
    <row r="21" spans="1:17" ht="15">
      <c r="A21" s="85" t="s">
        <v>56</v>
      </c>
      <c r="B21" s="23">
        <v>0</v>
      </c>
      <c r="C21" s="22">
        <v>0</v>
      </c>
      <c r="D21" s="22">
        <v>1</v>
      </c>
      <c r="E21" s="22">
        <v>0</v>
      </c>
      <c r="F21" s="22">
        <v>0</v>
      </c>
      <c r="G21" s="22">
        <v>0</v>
      </c>
      <c r="H21" s="22">
        <v>1</v>
      </c>
      <c r="I21" s="22">
        <v>0</v>
      </c>
      <c r="J21" s="22">
        <v>0</v>
      </c>
      <c r="K21" s="22">
        <v>0</v>
      </c>
      <c r="L21" s="22">
        <v>0</v>
      </c>
      <c r="M21" s="56">
        <v>0</v>
      </c>
      <c r="N21" s="56">
        <v>0</v>
      </c>
      <c r="O21" s="56">
        <v>0</v>
      </c>
      <c r="P21" s="56">
        <v>1</v>
      </c>
      <c r="Q21" s="90">
        <v>1</v>
      </c>
    </row>
    <row r="22" spans="1:17" ht="15.75" thickBot="1">
      <c r="A22" s="86" t="s">
        <v>53</v>
      </c>
      <c r="B22" s="87">
        <v>1</v>
      </c>
      <c r="C22" s="24">
        <v>1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72">
        <v>0</v>
      </c>
      <c r="N22" s="72">
        <v>1</v>
      </c>
      <c r="O22" s="72">
        <v>0</v>
      </c>
      <c r="P22" s="72">
        <v>0</v>
      </c>
      <c r="Q22" s="92">
        <v>0</v>
      </c>
    </row>
    <row r="25" ht="15">
      <c r="A25" s="25" t="s">
        <v>105</v>
      </c>
    </row>
    <row r="26" ht="12.75">
      <c r="A26" s="26" t="s">
        <v>106</v>
      </c>
    </row>
    <row r="27" ht="12.75">
      <c r="A27" s="64" t="s">
        <v>35</v>
      </c>
    </row>
    <row r="28" ht="12.75">
      <c r="A28" s="26" t="s">
        <v>114</v>
      </c>
    </row>
    <row r="29" ht="12.75">
      <c r="A29" s="105" t="s">
        <v>117</v>
      </c>
    </row>
    <row r="30" ht="12.75">
      <c r="A30" s="26"/>
    </row>
    <row r="31" ht="12.75">
      <c r="A31" s="27"/>
    </row>
    <row r="32" ht="12.75">
      <c r="A32" s="2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2.421875" style="0" customWidth="1"/>
    <col min="2" max="2" width="19.28125" style="0" customWidth="1"/>
    <col min="3" max="3" width="19.7109375" style="0" customWidth="1"/>
    <col min="4" max="4" width="19.8515625" style="0" customWidth="1"/>
  </cols>
  <sheetData>
    <row r="1" ht="16.5">
      <c r="B1" s="18" t="s">
        <v>42</v>
      </c>
    </row>
    <row r="3" ht="13.5" thickBot="1"/>
    <row r="4" spans="1:4" ht="18" customHeight="1" thickBot="1">
      <c r="A4" s="36" t="s">
        <v>0</v>
      </c>
      <c r="B4" s="33" t="s">
        <v>39</v>
      </c>
      <c r="C4" s="19" t="s">
        <v>40</v>
      </c>
      <c r="D4" s="20" t="s">
        <v>41</v>
      </c>
    </row>
    <row r="5" spans="1:4" ht="18" customHeight="1">
      <c r="A5" s="37" t="s">
        <v>2</v>
      </c>
      <c r="B5" s="34" t="s">
        <v>43</v>
      </c>
      <c r="C5" s="29" t="s">
        <v>44</v>
      </c>
      <c r="D5" s="30" t="s">
        <v>45</v>
      </c>
    </row>
    <row r="6" spans="1:4" ht="18" customHeight="1">
      <c r="A6" s="38" t="s">
        <v>4</v>
      </c>
      <c r="B6" s="34" t="s">
        <v>66</v>
      </c>
      <c r="C6" s="29" t="s">
        <v>67</v>
      </c>
      <c r="D6" s="30" t="s">
        <v>68</v>
      </c>
    </row>
    <row r="7" spans="1:4" ht="18" customHeight="1">
      <c r="A7" s="37" t="s">
        <v>6</v>
      </c>
      <c r="B7" s="34" t="s">
        <v>69</v>
      </c>
      <c r="C7" s="29" t="s">
        <v>70</v>
      </c>
      <c r="D7" s="30" t="s">
        <v>71</v>
      </c>
    </row>
    <row r="8" spans="1:4" ht="18" customHeight="1">
      <c r="A8" s="37" t="s">
        <v>8</v>
      </c>
      <c r="B8" s="34" t="s">
        <v>72</v>
      </c>
      <c r="C8" s="29" t="s">
        <v>73</v>
      </c>
      <c r="D8" s="30" t="s">
        <v>74</v>
      </c>
    </row>
    <row r="9" spans="1:4" ht="18" customHeight="1">
      <c r="A9" s="37" t="s">
        <v>10</v>
      </c>
      <c r="B9" s="34" t="s">
        <v>75</v>
      </c>
      <c r="C9" s="29" t="s">
        <v>76</v>
      </c>
      <c r="D9" s="30" t="s">
        <v>77</v>
      </c>
    </row>
    <row r="10" spans="1:4" ht="18" customHeight="1">
      <c r="A10" s="37" t="s">
        <v>12</v>
      </c>
      <c r="B10" s="34" t="s">
        <v>78</v>
      </c>
      <c r="C10" s="29" t="s">
        <v>79</v>
      </c>
      <c r="D10" s="30" t="s">
        <v>80</v>
      </c>
    </row>
    <row r="11" spans="1:4" ht="18" customHeight="1">
      <c r="A11" s="37" t="s">
        <v>14</v>
      </c>
      <c r="B11" s="34" t="s">
        <v>81</v>
      </c>
      <c r="C11" s="29" t="s">
        <v>82</v>
      </c>
      <c r="D11" s="30" t="s">
        <v>83</v>
      </c>
    </row>
    <row r="12" spans="1:4" ht="18" customHeight="1" thickBot="1">
      <c r="A12" s="39" t="s">
        <v>16</v>
      </c>
      <c r="B12" s="35" t="s">
        <v>84</v>
      </c>
      <c r="C12" s="31" t="s">
        <v>85</v>
      </c>
      <c r="D12" s="32" t="s">
        <v>86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8515625" style="0" customWidth="1"/>
    <col min="2" max="2" width="10.8515625" style="0" customWidth="1"/>
    <col min="4" max="4" width="24.28125" style="0" bestFit="1" customWidth="1"/>
  </cols>
  <sheetData>
    <row r="1" spans="1:4" ht="13.5" thickBot="1">
      <c r="A1" s="46" t="s">
        <v>0</v>
      </c>
      <c r="B1" s="47" t="s">
        <v>87</v>
      </c>
      <c r="C1" s="48" t="s">
        <v>88</v>
      </c>
      <c r="D1" s="49" t="s">
        <v>89</v>
      </c>
    </row>
    <row r="2" spans="1:4" ht="12.75">
      <c r="A2" s="43" t="s">
        <v>90</v>
      </c>
      <c r="B2" s="40" t="s">
        <v>91</v>
      </c>
      <c r="C2" s="50">
        <v>0.625</v>
      </c>
      <c r="D2" s="70" t="s">
        <v>92</v>
      </c>
    </row>
    <row r="3" spans="1:4" ht="12.75">
      <c r="A3" s="68" t="s">
        <v>109</v>
      </c>
      <c r="B3" s="69" t="s">
        <v>110</v>
      </c>
      <c r="C3" s="50">
        <v>0.4166666666666667</v>
      </c>
      <c r="D3" s="70" t="s">
        <v>111</v>
      </c>
    </row>
    <row r="4" spans="1:4" ht="12.75">
      <c r="A4" s="44" t="s">
        <v>93</v>
      </c>
      <c r="B4" s="41" t="s">
        <v>94</v>
      </c>
      <c r="C4" s="65">
        <v>0.4375</v>
      </c>
      <c r="D4" s="1" t="s">
        <v>96</v>
      </c>
    </row>
    <row r="5" spans="1:4" ht="12.75">
      <c r="A5" s="44" t="s">
        <v>118</v>
      </c>
      <c r="B5" s="41" t="s">
        <v>115</v>
      </c>
      <c r="C5" s="65">
        <v>0.5833333333333334</v>
      </c>
      <c r="D5" s="1" t="s">
        <v>116</v>
      </c>
    </row>
    <row r="6" spans="1:4" ht="13.5" thickBot="1">
      <c r="A6" s="45" t="s">
        <v>97</v>
      </c>
      <c r="B6" s="42" t="s">
        <v>98</v>
      </c>
      <c r="C6" s="51" t="s">
        <v>95</v>
      </c>
      <c r="D6" s="2" t="s">
        <v>95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mstehli1</dc:creator>
  <cp:keywords/>
  <dc:description/>
  <cp:lastModifiedBy>mstehli1</cp:lastModifiedBy>
  <cp:lastPrinted>2008-02-18T07:05:27Z</cp:lastPrinted>
  <dcterms:created xsi:type="dcterms:W3CDTF">2008-01-02T15:01:42Z</dcterms:created>
  <dcterms:modified xsi:type="dcterms:W3CDTF">2008-03-10T08:33:58Z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484961037</vt:i4>
  </property>
  <property fmtid="{D5CDD505-2E9C-101B-9397-08002B2CF9AE}" pid="3" name="_EmailSubject">
    <vt:lpwstr/>
  </property>
  <property fmtid="{D5CDD505-2E9C-101B-9397-08002B2CF9AE}" pid="4" name="_AuthorEmail">
    <vt:lpwstr>marek_stehlik@kb.cz</vt:lpwstr>
  </property>
  <property fmtid="{D5CDD505-2E9C-101B-9397-08002B2CF9AE}" pid="5" name="_AuthorEmailDisplayName">
    <vt:lpwstr>Stehlik Marek Ing.</vt:lpwstr>
  </property>
  <property fmtid="{D5CDD505-2E9C-101B-9397-08002B2CF9AE}" pid="6" name="_ReviewingToolsShownOnce">
    <vt:lpwstr/>
  </property>
</Properties>
</file>